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c075accf4d05a403/newdrive150721afterPhD/crisprpaperfinalversionInshaaAllah/260924RECKLEENpaper/Supplementary Data/Supplementary Data 4_prismandexcelfiles/excel/"/>
    </mc:Choice>
  </mc:AlternateContent>
  <xr:revisionPtr revIDLastSave="1" documentId="8_{9AB1BEEB-EDA7-42AA-87B6-C9174511EB62}" xr6:coauthVersionLast="47" xr6:coauthVersionMax="47" xr10:uidLastSave="{7E7F1552-FC9F-4C33-A164-AA87602493D7}"/>
  <bookViews>
    <workbookView xWindow="-98" yWindow="-98" windowWidth="22695" windowHeight="14595" xr2:uid="{FE4321FC-AC3E-4757-BE9F-4E9156C6EBA8}"/>
  </bookViews>
  <sheets>
    <sheet name="Kp_Sp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9" i="1" l="1"/>
  <c r="D59" i="1"/>
  <c r="H59" i="1" s="1"/>
  <c r="I59" i="1" s="1"/>
  <c r="G58" i="1"/>
  <c r="D58" i="1"/>
  <c r="H58" i="1" s="1"/>
  <c r="I58" i="1" s="1"/>
  <c r="H57" i="1"/>
  <c r="I57" i="1" s="1"/>
  <c r="G57" i="1"/>
  <c r="D57" i="1"/>
  <c r="H56" i="1"/>
  <c r="I56" i="1" s="1"/>
  <c r="G56" i="1"/>
  <c r="D56" i="1"/>
  <c r="H55" i="1"/>
  <c r="I55" i="1" s="1"/>
  <c r="G55" i="1"/>
  <c r="D55" i="1"/>
  <c r="H54" i="1"/>
  <c r="I54" i="1" s="1"/>
  <c r="G54" i="1"/>
  <c r="D54" i="1"/>
  <c r="H53" i="1"/>
  <c r="I53" i="1" s="1"/>
  <c r="G53" i="1"/>
  <c r="D53" i="1"/>
  <c r="H52" i="1"/>
  <c r="I52" i="1" s="1"/>
  <c r="G52" i="1"/>
  <c r="D52" i="1"/>
  <c r="H51" i="1"/>
  <c r="I51" i="1" s="1"/>
  <c r="G51" i="1"/>
  <c r="D51" i="1"/>
  <c r="H50" i="1"/>
  <c r="I50" i="1" s="1"/>
  <c r="G50" i="1"/>
  <c r="D50" i="1"/>
  <c r="H49" i="1"/>
  <c r="I49" i="1" s="1"/>
  <c r="G49" i="1"/>
  <c r="D49" i="1"/>
  <c r="H48" i="1"/>
  <c r="I48" i="1" s="1"/>
  <c r="G48" i="1"/>
  <c r="D48" i="1"/>
  <c r="H37" i="1"/>
  <c r="I37" i="1" s="1"/>
  <c r="G37" i="1"/>
  <c r="D37" i="1"/>
  <c r="H36" i="1"/>
  <c r="I36" i="1" s="1"/>
  <c r="G36" i="1"/>
  <c r="D36" i="1"/>
  <c r="H35" i="1"/>
  <c r="I35" i="1" s="1"/>
  <c r="G35" i="1"/>
  <c r="D35" i="1"/>
  <c r="H34" i="1"/>
  <c r="I34" i="1" s="1"/>
  <c r="G34" i="1"/>
  <c r="D34" i="1"/>
  <c r="H33" i="1"/>
  <c r="I33" i="1" s="1"/>
  <c r="G33" i="1"/>
  <c r="D33" i="1"/>
  <c r="H32" i="1"/>
  <c r="I32" i="1" s="1"/>
  <c r="G32" i="1"/>
  <c r="D32" i="1"/>
  <c r="H31" i="1"/>
  <c r="I31" i="1" s="1"/>
  <c r="G31" i="1"/>
  <c r="D31" i="1"/>
  <c r="H30" i="1"/>
  <c r="I30" i="1" s="1"/>
  <c r="G30" i="1"/>
  <c r="D30" i="1"/>
  <c r="H29" i="1"/>
  <c r="I29" i="1" s="1"/>
  <c r="G29" i="1"/>
  <c r="D29" i="1"/>
  <c r="H28" i="1"/>
  <c r="I28" i="1" s="1"/>
  <c r="G28" i="1"/>
  <c r="D28" i="1"/>
  <c r="H27" i="1"/>
  <c r="I27" i="1" s="1"/>
  <c r="G27" i="1"/>
  <c r="D27" i="1"/>
  <c r="H26" i="1"/>
  <c r="I26" i="1" s="1"/>
  <c r="G26" i="1"/>
  <c r="D26" i="1"/>
  <c r="Q25" i="1"/>
  <c r="P25" i="1"/>
  <c r="O25" i="1"/>
  <c r="N25" i="1"/>
  <c r="M25" i="1"/>
  <c r="L25" i="1"/>
  <c r="Q24" i="1"/>
  <c r="P24" i="1"/>
  <c r="O24" i="1"/>
  <c r="N24" i="1"/>
  <c r="M24" i="1"/>
  <c r="L24" i="1"/>
  <c r="H16" i="1"/>
  <c r="I16" i="1" s="1"/>
  <c r="G16" i="1"/>
  <c r="D16" i="1"/>
  <c r="H15" i="1"/>
  <c r="I15" i="1" s="1"/>
  <c r="G15" i="1"/>
  <c r="D15" i="1"/>
  <c r="H14" i="1"/>
  <c r="I14" i="1" s="1"/>
  <c r="G14" i="1"/>
  <c r="D14" i="1"/>
  <c r="H13" i="1"/>
  <c r="I13" i="1" s="1"/>
  <c r="G13" i="1"/>
  <c r="D13" i="1"/>
  <c r="H12" i="1"/>
  <c r="I12" i="1" s="1"/>
  <c r="G12" i="1"/>
  <c r="D12" i="1"/>
  <c r="H11" i="1"/>
  <c r="I11" i="1" s="1"/>
  <c r="G11" i="1"/>
  <c r="D11" i="1"/>
  <c r="H10" i="1"/>
  <c r="I10" i="1" s="1"/>
  <c r="G10" i="1"/>
  <c r="D10" i="1"/>
  <c r="H9" i="1"/>
  <c r="I9" i="1" s="1"/>
  <c r="G9" i="1"/>
  <c r="D9" i="1"/>
  <c r="H8" i="1"/>
  <c r="I8" i="1" s="1"/>
  <c r="G8" i="1"/>
  <c r="D8" i="1"/>
  <c r="H7" i="1"/>
  <c r="I7" i="1" s="1"/>
  <c r="G7" i="1"/>
  <c r="D7" i="1"/>
  <c r="H6" i="1"/>
  <c r="I6" i="1" s="1"/>
  <c r="G6" i="1"/>
  <c r="D6" i="1"/>
  <c r="H5" i="1"/>
  <c r="I5" i="1" s="1"/>
  <c r="G5" i="1"/>
  <c r="D5" i="1"/>
</calcChain>
</file>

<file path=xl/sharedStrings.xml><?xml version="1.0" encoding="utf-8"?>
<sst xmlns="http://schemas.openxmlformats.org/spreadsheetml/2006/main" count="74" uniqueCount="28">
  <si>
    <t>Experiment Killing Efficiency spG Cas9</t>
  </si>
  <si>
    <t>Day1</t>
  </si>
  <si>
    <t>+Atc</t>
  </si>
  <si>
    <t>-Atc</t>
  </si>
  <si>
    <t>CFU</t>
  </si>
  <si>
    <t>Dilution</t>
  </si>
  <si>
    <t>CFU per mL</t>
  </si>
  <si>
    <t>spG Cas9 NGG_1</t>
  </si>
  <si>
    <t>spG Cas9 NGG_2</t>
  </si>
  <si>
    <t>spG Cas9 NGT_1</t>
  </si>
  <si>
    <t>spG Cas9 NGT_2</t>
  </si>
  <si>
    <t>spG Cas9 NGA_1</t>
  </si>
  <si>
    <t>spG Cas9 NGA_2</t>
  </si>
  <si>
    <t>spG Cas9 NGC_1</t>
  </si>
  <si>
    <t>spG Cas9 NGC_2</t>
  </si>
  <si>
    <t>spG Cas9 NGG_Control2</t>
  </si>
  <si>
    <t>Cas9 NGG_1</t>
  </si>
  <si>
    <t>Cas9 NGG_2</t>
  </si>
  <si>
    <t>SpG_NGG</t>
  </si>
  <si>
    <t>SpG_NGT</t>
  </si>
  <si>
    <t>SpG_NGA</t>
  </si>
  <si>
    <t>SpG_NGC</t>
  </si>
  <si>
    <t>SpG_NGG_Control</t>
  </si>
  <si>
    <t>Cas9_NGG</t>
  </si>
  <si>
    <t>Day2</t>
  </si>
  <si>
    <t>SD</t>
  </si>
  <si>
    <t>Day3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</si>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</sst>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0"/>
      <name val="Arial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1" fillId="0" borderId="2" xfId="0" applyFont="1" applyBorder="1"/>
    <xf numFmtId="0" fontId="1" fillId="0" borderId="1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3" fillId="0" borderId="4" xfId="0" applyFont="1" applyBorder="1"/>
    <xf numFmtId="2" fontId="0" fillId="0" borderId="1" xfId="0" applyNumberForma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16FDE-54A0-4823-9249-57811BDF8656}">
  <dimension ref="A1:Q125"/>
  <sheetViews>
    <sheetView tabSelected="1" workbookViewId="0">
      <selection activeCell="M37" sqref="M37"/>
    </sheetView>
  </sheetViews>
  <sheetFormatPr defaultColWidth="10.6640625" defaultRowHeight="14.25" x14ac:dyDescent="0.45"/>
  <cols>
    <col min="1" max="1" width="15" bestFit="1" customWidth="1"/>
    <col min="4" max="4" width="17" customWidth="1"/>
  </cols>
  <sheetData>
    <row r="1" spans="1:9" x14ac:dyDescent="0.45">
      <c r="A1" s="1" t="s">
        <v>0</v>
      </c>
      <c r="B1" s="1"/>
      <c r="C1" s="1"/>
      <c r="D1" s="1"/>
      <c r="E1" s="1"/>
      <c r="F1" s="1"/>
      <c r="G1" s="1"/>
    </row>
    <row r="2" spans="1:9" x14ac:dyDescent="0.45">
      <c r="A2" s="18" t="s">
        <v>1</v>
      </c>
      <c r="B2" s="18"/>
      <c r="C2" s="18"/>
      <c r="D2" s="18"/>
      <c r="E2" s="18"/>
      <c r="F2" s="18"/>
      <c r="G2" s="18"/>
    </row>
    <row r="3" spans="1:9" x14ac:dyDescent="0.45">
      <c r="A3" s="1"/>
      <c r="B3" s="19" t="s">
        <v>2</v>
      </c>
      <c r="C3" s="19"/>
      <c r="D3" s="19"/>
      <c r="E3" s="19" t="s">
        <v>3</v>
      </c>
      <c r="F3" s="19"/>
      <c r="G3" s="19"/>
    </row>
    <row r="4" spans="1:9" x14ac:dyDescent="0.45">
      <c r="A4" s="1"/>
      <c r="B4" s="1" t="s">
        <v>4</v>
      </c>
      <c r="C4" s="1" t="s">
        <v>5</v>
      </c>
      <c r="D4" s="1" t="s">
        <v>6</v>
      </c>
      <c r="E4" s="1" t="s">
        <v>4</v>
      </c>
      <c r="F4" s="1" t="s">
        <v>5</v>
      </c>
      <c r="G4" s="1" t="s">
        <v>6</v>
      </c>
    </row>
    <row r="5" spans="1:9" x14ac:dyDescent="0.45">
      <c r="A5" s="1" t="s">
        <v>7</v>
      </c>
      <c r="B5" s="1">
        <v>195</v>
      </c>
      <c r="C5" s="2">
        <v>100</v>
      </c>
      <c r="D5" s="1">
        <f>B5*C5*10</f>
        <v>195000</v>
      </c>
      <c r="E5" s="3">
        <v>326</v>
      </c>
      <c r="F5" s="3">
        <v>100000</v>
      </c>
      <c r="G5" s="3">
        <f>E5*F5*10</f>
        <v>326000000</v>
      </c>
      <c r="H5">
        <f>1- (D5/G5)</f>
        <v>0.9994018404907975</v>
      </c>
      <c r="I5">
        <f>H5*100</f>
        <v>99.940184049079747</v>
      </c>
    </row>
    <row r="6" spans="1:9" x14ac:dyDescent="0.45">
      <c r="A6" s="1" t="s">
        <v>8</v>
      </c>
      <c r="B6" s="1">
        <v>243</v>
      </c>
      <c r="C6" s="4">
        <v>100</v>
      </c>
      <c r="D6" s="1">
        <f t="shared" ref="D6:D16" si="0">B6*C6*10</f>
        <v>243000</v>
      </c>
      <c r="E6" s="3">
        <v>278</v>
      </c>
      <c r="F6" s="3">
        <v>100000</v>
      </c>
      <c r="G6" s="3">
        <f t="shared" ref="G6:G16" si="1">E6*F6*10</f>
        <v>278000000</v>
      </c>
      <c r="H6">
        <f t="shared" ref="H6:H16" si="2">1- (D6/G6)</f>
        <v>0.99912589928057549</v>
      </c>
      <c r="I6">
        <f t="shared" ref="I6:I16" si="3">H6*100</f>
        <v>99.912589928057542</v>
      </c>
    </row>
    <row r="7" spans="1:9" x14ac:dyDescent="0.45">
      <c r="A7" s="1" t="s">
        <v>9</v>
      </c>
      <c r="B7" s="1">
        <v>265</v>
      </c>
      <c r="C7" s="4">
        <v>1000</v>
      </c>
      <c r="D7" s="1">
        <f t="shared" si="0"/>
        <v>2650000</v>
      </c>
      <c r="E7" s="3">
        <v>245</v>
      </c>
      <c r="F7" s="3">
        <v>100000</v>
      </c>
      <c r="G7" s="3">
        <f t="shared" si="1"/>
        <v>245000000</v>
      </c>
      <c r="H7">
        <f>1- (D7/G7)</f>
        <v>0.98918367346938774</v>
      </c>
      <c r="I7">
        <f t="shared" si="3"/>
        <v>98.91836734693878</v>
      </c>
    </row>
    <row r="8" spans="1:9" x14ac:dyDescent="0.45">
      <c r="A8" s="1" t="s">
        <v>10</v>
      </c>
      <c r="B8" s="1">
        <v>53</v>
      </c>
      <c r="C8" s="4">
        <v>10000</v>
      </c>
      <c r="D8" s="1">
        <f t="shared" si="0"/>
        <v>5300000</v>
      </c>
      <c r="E8" s="3">
        <v>315</v>
      </c>
      <c r="F8" s="3">
        <v>100000</v>
      </c>
      <c r="G8" s="3">
        <f t="shared" si="1"/>
        <v>315000000</v>
      </c>
      <c r="H8">
        <f t="shared" si="2"/>
        <v>0.98317460317460315</v>
      </c>
      <c r="I8">
        <f t="shared" si="3"/>
        <v>98.317460317460316</v>
      </c>
    </row>
    <row r="9" spans="1:9" x14ac:dyDescent="0.45">
      <c r="A9" s="1" t="s">
        <v>11</v>
      </c>
      <c r="B9" s="1">
        <v>358</v>
      </c>
      <c r="C9" s="4">
        <v>10000</v>
      </c>
      <c r="D9" s="1">
        <f t="shared" si="0"/>
        <v>35800000</v>
      </c>
      <c r="E9" s="1">
        <v>256</v>
      </c>
      <c r="F9" s="3">
        <v>100000</v>
      </c>
      <c r="G9" s="3">
        <f t="shared" si="1"/>
        <v>256000000</v>
      </c>
      <c r="H9">
        <f t="shared" si="2"/>
        <v>0.86015624999999996</v>
      </c>
      <c r="I9">
        <f t="shared" si="3"/>
        <v>86.015625</v>
      </c>
    </row>
    <row r="10" spans="1:9" x14ac:dyDescent="0.45">
      <c r="A10" s="1" t="s">
        <v>12</v>
      </c>
      <c r="B10" s="1">
        <v>165</v>
      </c>
      <c r="C10" s="4">
        <v>10000</v>
      </c>
      <c r="D10" s="1">
        <f t="shared" si="0"/>
        <v>16500000</v>
      </c>
      <c r="E10" s="1">
        <v>234</v>
      </c>
      <c r="F10" s="3">
        <v>100000</v>
      </c>
      <c r="G10" s="3">
        <f t="shared" si="1"/>
        <v>234000000</v>
      </c>
      <c r="H10">
        <f t="shared" si="2"/>
        <v>0.92948717948717952</v>
      </c>
      <c r="I10">
        <f t="shared" si="3"/>
        <v>92.948717948717956</v>
      </c>
    </row>
    <row r="11" spans="1:9" x14ac:dyDescent="0.45">
      <c r="A11" s="1" t="s">
        <v>13</v>
      </c>
      <c r="B11" s="1">
        <v>115</v>
      </c>
      <c r="C11" s="1">
        <v>100000</v>
      </c>
      <c r="D11" s="1">
        <f t="shared" si="0"/>
        <v>115000000</v>
      </c>
      <c r="E11" s="1">
        <v>260</v>
      </c>
      <c r="F11" s="3">
        <v>100000</v>
      </c>
      <c r="G11" s="3">
        <f t="shared" si="1"/>
        <v>260000000</v>
      </c>
      <c r="H11">
        <f t="shared" si="2"/>
        <v>0.55769230769230771</v>
      </c>
      <c r="I11">
        <f t="shared" si="3"/>
        <v>55.769230769230774</v>
      </c>
    </row>
    <row r="12" spans="1:9" x14ac:dyDescent="0.45">
      <c r="A12" s="1" t="s">
        <v>14</v>
      </c>
      <c r="B12" s="1">
        <v>59</v>
      </c>
      <c r="C12" s="1">
        <v>100000</v>
      </c>
      <c r="D12" s="1">
        <f t="shared" si="0"/>
        <v>59000000</v>
      </c>
      <c r="E12" s="1">
        <v>262</v>
      </c>
      <c r="F12" s="3">
        <v>100000</v>
      </c>
      <c r="G12" s="3">
        <f t="shared" si="1"/>
        <v>262000000</v>
      </c>
      <c r="H12">
        <f t="shared" si="2"/>
        <v>0.77480916030534353</v>
      </c>
      <c r="I12">
        <f t="shared" si="3"/>
        <v>77.48091603053436</v>
      </c>
    </row>
    <row r="13" spans="1:9" x14ac:dyDescent="0.45">
      <c r="A13" s="1" t="s">
        <v>15</v>
      </c>
      <c r="B13" s="3">
        <v>237</v>
      </c>
      <c r="C13" s="2">
        <v>100000</v>
      </c>
      <c r="D13" s="1">
        <f t="shared" si="0"/>
        <v>237000000</v>
      </c>
      <c r="E13" s="2">
        <v>257</v>
      </c>
      <c r="F13" s="2">
        <v>100000</v>
      </c>
      <c r="G13" s="3">
        <f t="shared" si="1"/>
        <v>257000000</v>
      </c>
      <c r="H13">
        <f t="shared" si="2"/>
        <v>7.7821011673151697E-2</v>
      </c>
      <c r="I13">
        <f t="shared" si="3"/>
        <v>7.7821011673151697</v>
      </c>
    </row>
    <row r="14" spans="1:9" x14ac:dyDescent="0.45">
      <c r="A14" s="1" t="s">
        <v>15</v>
      </c>
      <c r="B14" s="5">
        <v>135</v>
      </c>
      <c r="C14" s="4">
        <v>100000</v>
      </c>
      <c r="D14" s="1">
        <f t="shared" si="0"/>
        <v>135000000</v>
      </c>
      <c r="E14" s="4">
        <v>158</v>
      </c>
      <c r="F14" s="4">
        <v>100000</v>
      </c>
      <c r="G14" s="3">
        <f t="shared" si="1"/>
        <v>158000000</v>
      </c>
      <c r="H14">
        <f t="shared" si="2"/>
        <v>0.14556962025316456</v>
      </c>
      <c r="I14">
        <f t="shared" si="3"/>
        <v>14.556962025316455</v>
      </c>
    </row>
    <row r="15" spans="1:9" x14ac:dyDescent="0.45">
      <c r="A15" s="1" t="s">
        <v>16</v>
      </c>
      <c r="B15" s="3">
        <v>52</v>
      </c>
      <c r="C15" s="2">
        <v>100</v>
      </c>
      <c r="D15" s="1">
        <f t="shared" si="0"/>
        <v>52000</v>
      </c>
      <c r="E15" s="2">
        <v>240</v>
      </c>
      <c r="F15" s="2">
        <v>100000</v>
      </c>
      <c r="G15" s="3">
        <f t="shared" si="1"/>
        <v>240000000</v>
      </c>
      <c r="H15">
        <f t="shared" si="2"/>
        <v>0.99978333333333336</v>
      </c>
      <c r="I15">
        <f t="shared" si="3"/>
        <v>99.978333333333339</v>
      </c>
    </row>
    <row r="16" spans="1:9" x14ac:dyDescent="0.45">
      <c r="A16" s="1" t="s">
        <v>17</v>
      </c>
      <c r="B16" s="1">
        <v>144</v>
      </c>
      <c r="C16" s="2">
        <v>100</v>
      </c>
      <c r="D16" s="1">
        <f t="shared" si="0"/>
        <v>144000</v>
      </c>
      <c r="E16" s="1">
        <v>257</v>
      </c>
      <c r="F16" s="2">
        <v>100000</v>
      </c>
      <c r="G16" s="3">
        <f t="shared" si="1"/>
        <v>257000000</v>
      </c>
      <c r="H16">
        <f t="shared" si="2"/>
        <v>0.99943968871595334</v>
      </c>
      <c r="I16">
        <f t="shared" si="3"/>
        <v>99.943968871595331</v>
      </c>
    </row>
    <row r="17" spans="1:17" x14ac:dyDescent="0.45">
      <c r="L17" s="6" t="s">
        <v>18</v>
      </c>
      <c r="M17" s="6" t="s">
        <v>19</v>
      </c>
      <c r="N17" s="6" t="s">
        <v>20</v>
      </c>
      <c r="O17" s="6" t="s">
        <v>21</v>
      </c>
      <c r="P17" s="6" t="s">
        <v>22</v>
      </c>
      <c r="Q17" s="6" t="s">
        <v>23</v>
      </c>
    </row>
    <row r="18" spans="1:17" x14ac:dyDescent="0.45">
      <c r="L18" s="7">
        <v>99.940184049079747</v>
      </c>
      <c r="M18" s="8">
        <v>98.91836734693878</v>
      </c>
      <c r="N18" s="8">
        <v>86.015625</v>
      </c>
      <c r="O18" s="8">
        <v>55.769230769230774</v>
      </c>
      <c r="P18" s="8">
        <v>7.7821011673151697</v>
      </c>
      <c r="Q18" s="8">
        <v>99.978333333333339</v>
      </c>
    </row>
    <row r="19" spans="1:17" x14ac:dyDescent="0.45">
      <c r="L19" s="8">
        <v>99.912589928057542</v>
      </c>
      <c r="M19" s="8">
        <v>98.317460317460316</v>
      </c>
      <c r="N19" s="8">
        <v>92.948717948717956</v>
      </c>
      <c r="O19" s="8">
        <v>77.48091603053436</v>
      </c>
      <c r="P19" s="8">
        <v>14.556962025316455</v>
      </c>
      <c r="Q19" s="8">
        <v>99.943968871595331</v>
      </c>
    </row>
    <row r="20" spans="1:17" x14ac:dyDescent="0.45">
      <c r="L20" s="8">
        <v>99.880341880341888</v>
      </c>
      <c r="M20" s="8">
        <v>99.173796791443849</v>
      </c>
      <c r="N20" s="8">
        <v>89.296875</v>
      </c>
      <c r="O20" s="8">
        <v>48.096885813148795</v>
      </c>
      <c r="P20" s="8">
        <v>22.346368715083798</v>
      </c>
      <c r="Q20" s="8">
        <v>99.964890282131663</v>
      </c>
    </row>
    <row r="21" spans="1:17" x14ac:dyDescent="0.45">
      <c r="L21" s="8">
        <v>99.89014084507042</v>
      </c>
      <c r="M21" s="8">
        <v>99.321428571428569</v>
      </c>
      <c r="N21" s="8">
        <v>92.529644268774703</v>
      </c>
      <c r="O21" s="8">
        <v>89.542483660130728</v>
      </c>
      <c r="P21" s="8">
        <v>-8.2802547770700627</v>
      </c>
      <c r="Q21" s="8">
        <v>99.944680851063822</v>
      </c>
    </row>
    <row r="22" spans="1:17" x14ac:dyDescent="0.45">
      <c r="A22" s="1" t="s">
        <v>0</v>
      </c>
      <c r="B22" s="1"/>
      <c r="C22" s="1"/>
      <c r="D22" s="1"/>
      <c r="E22" s="1"/>
      <c r="F22" s="1"/>
      <c r="G22" s="1"/>
      <c r="L22" s="8">
        <v>99.898300283286119</v>
      </c>
      <c r="M22" s="8">
        <v>99.204000000000008</v>
      </c>
      <c r="N22" s="8">
        <v>80.733333333333334</v>
      </c>
      <c r="O22" s="8">
        <v>91.888888888888886</v>
      </c>
      <c r="P22" s="8">
        <v>3.9568345323740983</v>
      </c>
      <c r="Q22" s="8">
        <v>99.989399293286212</v>
      </c>
    </row>
    <row r="23" spans="1:17" x14ac:dyDescent="0.45">
      <c r="A23" s="18" t="s">
        <v>24</v>
      </c>
      <c r="B23" s="18"/>
      <c r="C23" s="18"/>
      <c r="D23" s="18"/>
      <c r="E23" s="18"/>
      <c r="F23" s="18"/>
      <c r="G23" s="18"/>
      <c r="L23" s="8">
        <v>99.906705539358597</v>
      </c>
      <c r="M23" s="8">
        <v>99.380341880341888</v>
      </c>
      <c r="N23" s="8">
        <v>71.666666666666671</v>
      </c>
      <c r="O23" s="8">
        <v>93.681818181818173</v>
      </c>
      <c r="P23" s="8">
        <v>3.688524590163933</v>
      </c>
      <c r="Q23" s="8">
        <v>99.927898550724635</v>
      </c>
    </row>
    <row r="24" spans="1:17" x14ac:dyDescent="0.45">
      <c r="A24" s="1"/>
      <c r="B24" s="19" t="s">
        <v>2</v>
      </c>
      <c r="C24" s="19"/>
      <c r="D24" s="19"/>
      <c r="E24" s="19" t="s">
        <v>3</v>
      </c>
      <c r="F24" s="19"/>
      <c r="G24" s="19"/>
      <c r="K24" t="s">
        <v>27</v>
      </c>
      <c r="L24">
        <f>AVERAGE(L18:L23)</f>
        <v>99.904710420865726</v>
      </c>
      <c r="M24">
        <f>AVERAGE(M18:M23)</f>
        <v>99.052565817935559</v>
      </c>
      <c r="N24">
        <f t="shared" ref="N24:Q24" si="4">AVERAGE(N18:N23)</f>
        <v>85.531810369582104</v>
      </c>
      <c r="O24">
        <f t="shared" si="4"/>
        <v>76.076703890625282</v>
      </c>
      <c r="P24">
        <f t="shared" si="4"/>
        <v>7.3417560421972325</v>
      </c>
      <c r="Q24">
        <f t="shared" si="4"/>
        <v>99.958195197022505</v>
      </c>
    </row>
    <row r="25" spans="1:17" x14ac:dyDescent="0.45">
      <c r="A25" s="1"/>
      <c r="B25" s="1" t="s">
        <v>4</v>
      </c>
      <c r="C25" s="1" t="s">
        <v>5</v>
      </c>
      <c r="D25" s="1" t="s">
        <v>6</v>
      </c>
      <c r="E25" s="1" t="s">
        <v>4</v>
      </c>
      <c r="F25" s="1" t="s">
        <v>5</v>
      </c>
      <c r="G25" s="1" t="s">
        <v>6</v>
      </c>
      <c r="K25" t="s">
        <v>25</v>
      </c>
      <c r="L25">
        <f>_xlfn.STDEV.P(L18:L23)</f>
        <v>1.9024692726207486E-2</v>
      </c>
      <c r="M25">
        <f t="shared" ref="M25:Q25" si="5">_xlfn.STDEV.P(M18:M23)</f>
        <v>0.35956986205385438</v>
      </c>
      <c r="N25">
        <f t="shared" si="5"/>
        <v>7.4571842022292438</v>
      </c>
      <c r="O25">
        <f t="shared" si="5"/>
        <v>17.974648649254174</v>
      </c>
      <c r="P25">
        <f t="shared" si="5"/>
        <v>9.5415103484589547</v>
      </c>
      <c r="Q25">
        <f t="shared" si="5"/>
        <v>2.1318915627037111E-2</v>
      </c>
    </row>
    <row r="26" spans="1:17" x14ac:dyDescent="0.45">
      <c r="A26" s="1" t="s">
        <v>7</v>
      </c>
      <c r="B26" s="9">
        <v>280</v>
      </c>
      <c r="C26" s="2">
        <v>100</v>
      </c>
      <c r="D26" s="1">
        <f>B26*C26*10</f>
        <v>280000</v>
      </c>
      <c r="E26" s="9">
        <v>234</v>
      </c>
      <c r="F26" s="3">
        <v>100000</v>
      </c>
      <c r="G26" s="3">
        <f>E26*F26*10</f>
        <v>234000000</v>
      </c>
      <c r="H26">
        <f>1- (D26/G26)</f>
        <v>0.99880341880341883</v>
      </c>
      <c r="I26">
        <f>H26*100</f>
        <v>99.880341880341888</v>
      </c>
    </row>
    <row r="27" spans="1:17" x14ac:dyDescent="0.45">
      <c r="A27" s="1" t="s">
        <v>8</v>
      </c>
      <c r="B27" s="10">
        <v>234</v>
      </c>
      <c r="C27" s="4">
        <v>100</v>
      </c>
      <c r="D27" s="1">
        <f>B27*C27*10</f>
        <v>234000</v>
      </c>
      <c r="E27" s="10">
        <v>213</v>
      </c>
      <c r="F27" s="3">
        <v>100000</v>
      </c>
      <c r="G27" s="3">
        <f t="shared" ref="G27:G37" si="6">E27*F27*10</f>
        <v>213000000</v>
      </c>
      <c r="H27">
        <f t="shared" ref="H27:H37" si="7">1- (D27/G27)</f>
        <v>0.99890140845070419</v>
      </c>
      <c r="I27">
        <f t="shared" ref="I27:I37" si="8">H27*100</f>
        <v>99.89014084507042</v>
      </c>
    </row>
    <row r="28" spans="1:17" x14ac:dyDescent="0.45">
      <c r="A28" s="1" t="s">
        <v>9</v>
      </c>
      <c r="B28" s="10">
        <v>309</v>
      </c>
      <c r="C28" s="4">
        <v>1000</v>
      </c>
      <c r="D28" s="1">
        <f t="shared" ref="D28:D37" si="9">B28*C28*10</f>
        <v>3090000</v>
      </c>
      <c r="E28" s="10">
        <v>374</v>
      </c>
      <c r="F28" s="3">
        <v>100000</v>
      </c>
      <c r="G28" s="3">
        <f t="shared" si="6"/>
        <v>374000000</v>
      </c>
      <c r="H28">
        <f t="shared" si="7"/>
        <v>0.99173796791443847</v>
      </c>
      <c r="I28">
        <f t="shared" si="8"/>
        <v>99.173796791443849</v>
      </c>
    </row>
    <row r="29" spans="1:17" x14ac:dyDescent="0.45">
      <c r="A29" s="1" t="s">
        <v>10</v>
      </c>
      <c r="B29" s="10">
        <v>190</v>
      </c>
      <c r="C29" s="4">
        <v>1000</v>
      </c>
      <c r="D29" s="1">
        <f t="shared" si="9"/>
        <v>1900000</v>
      </c>
      <c r="E29" s="10">
        <v>280</v>
      </c>
      <c r="F29" s="3">
        <v>100000</v>
      </c>
      <c r="G29" s="3">
        <f t="shared" si="6"/>
        <v>280000000</v>
      </c>
      <c r="H29">
        <f t="shared" si="7"/>
        <v>0.99321428571428572</v>
      </c>
      <c r="I29">
        <f t="shared" si="8"/>
        <v>99.321428571428569</v>
      </c>
    </row>
    <row r="30" spans="1:17" x14ac:dyDescent="0.45">
      <c r="A30" s="1" t="s">
        <v>11</v>
      </c>
      <c r="B30" s="10">
        <v>274</v>
      </c>
      <c r="C30" s="4">
        <v>10000</v>
      </c>
      <c r="D30" s="1">
        <f t="shared" si="9"/>
        <v>27400000</v>
      </c>
      <c r="E30" s="10">
        <v>256</v>
      </c>
      <c r="F30" s="3">
        <v>100000</v>
      </c>
      <c r="G30" s="3">
        <f t="shared" si="6"/>
        <v>256000000</v>
      </c>
      <c r="H30">
        <f t="shared" si="7"/>
        <v>0.89296874999999998</v>
      </c>
      <c r="I30">
        <f t="shared" si="8"/>
        <v>89.296875</v>
      </c>
    </row>
    <row r="31" spans="1:17" x14ac:dyDescent="0.45">
      <c r="A31" s="1" t="s">
        <v>12</v>
      </c>
      <c r="B31" s="10">
        <v>189</v>
      </c>
      <c r="C31" s="4">
        <v>10000</v>
      </c>
      <c r="D31" s="1">
        <f t="shared" si="9"/>
        <v>18900000</v>
      </c>
      <c r="E31" s="10">
        <v>253</v>
      </c>
      <c r="F31" s="3">
        <v>100000</v>
      </c>
      <c r="G31" s="3">
        <f t="shared" si="6"/>
        <v>253000000</v>
      </c>
      <c r="H31">
        <f t="shared" si="7"/>
        <v>0.92529644268774702</v>
      </c>
      <c r="I31">
        <f t="shared" si="8"/>
        <v>92.529644268774703</v>
      </c>
    </row>
    <row r="32" spans="1:17" x14ac:dyDescent="0.45">
      <c r="A32" s="1" t="s">
        <v>13</v>
      </c>
      <c r="B32" s="10">
        <v>150</v>
      </c>
      <c r="C32" s="1">
        <v>100000</v>
      </c>
      <c r="D32" s="1">
        <f t="shared" si="9"/>
        <v>150000000</v>
      </c>
      <c r="E32" s="10">
        <v>289</v>
      </c>
      <c r="F32" s="3">
        <v>100000</v>
      </c>
      <c r="G32" s="3">
        <f t="shared" si="6"/>
        <v>289000000</v>
      </c>
      <c r="H32">
        <f t="shared" si="7"/>
        <v>0.48096885813148793</v>
      </c>
      <c r="I32">
        <f t="shared" si="8"/>
        <v>48.096885813148795</v>
      </c>
    </row>
    <row r="33" spans="1:9" x14ac:dyDescent="0.45">
      <c r="A33" s="1" t="s">
        <v>14</v>
      </c>
      <c r="B33" s="10">
        <v>320</v>
      </c>
      <c r="C33" s="1">
        <v>10000</v>
      </c>
      <c r="D33" s="1">
        <f t="shared" si="9"/>
        <v>32000000</v>
      </c>
      <c r="E33" s="10">
        <v>306</v>
      </c>
      <c r="F33" s="3">
        <v>100000</v>
      </c>
      <c r="G33" s="3">
        <f t="shared" si="6"/>
        <v>306000000</v>
      </c>
      <c r="H33">
        <f t="shared" si="7"/>
        <v>0.89542483660130723</v>
      </c>
      <c r="I33">
        <f t="shared" si="8"/>
        <v>89.542483660130728</v>
      </c>
    </row>
    <row r="34" spans="1:9" x14ac:dyDescent="0.45">
      <c r="A34" s="1" t="s">
        <v>15</v>
      </c>
      <c r="B34" s="3">
        <v>139</v>
      </c>
      <c r="C34" s="2">
        <v>100000</v>
      </c>
      <c r="D34" s="1">
        <f t="shared" si="9"/>
        <v>139000000</v>
      </c>
      <c r="E34" s="2">
        <v>179</v>
      </c>
      <c r="F34" s="2">
        <v>100000</v>
      </c>
      <c r="G34" s="3">
        <f t="shared" si="6"/>
        <v>179000000</v>
      </c>
      <c r="H34">
        <f t="shared" si="7"/>
        <v>0.22346368715083798</v>
      </c>
      <c r="I34">
        <f t="shared" si="8"/>
        <v>22.346368715083798</v>
      </c>
    </row>
    <row r="35" spans="1:9" x14ac:dyDescent="0.45">
      <c r="A35" s="1" t="s">
        <v>15</v>
      </c>
      <c r="B35" s="5">
        <v>340</v>
      </c>
      <c r="C35" s="4">
        <v>100000</v>
      </c>
      <c r="D35" s="1">
        <f t="shared" si="9"/>
        <v>340000000</v>
      </c>
      <c r="E35" s="4">
        <v>314</v>
      </c>
      <c r="F35" s="4">
        <v>100000</v>
      </c>
      <c r="G35" s="3">
        <f t="shared" si="6"/>
        <v>314000000</v>
      </c>
      <c r="H35">
        <f t="shared" si="7"/>
        <v>-8.2802547770700619E-2</v>
      </c>
      <c r="I35">
        <f t="shared" si="8"/>
        <v>-8.2802547770700627</v>
      </c>
    </row>
    <row r="36" spans="1:9" x14ac:dyDescent="0.45">
      <c r="A36" s="1" t="s">
        <v>16</v>
      </c>
      <c r="B36" s="3">
        <v>112</v>
      </c>
      <c r="C36" s="2">
        <v>100</v>
      </c>
      <c r="D36" s="1">
        <f t="shared" si="9"/>
        <v>112000</v>
      </c>
      <c r="E36" s="2">
        <v>319</v>
      </c>
      <c r="F36" s="2">
        <v>100000</v>
      </c>
      <c r="G36" s="3">
        <f t="shared" si="6"/>
        <v>319000000</v>
      </c>
      <c r="H36">
        <f t="shared" si="7"/>
        <v>0.99964890282131658</v>
      </c>
      <c r="I36">
        <f t="shared" si="8"/>
        <v>99.964890282131663</v>
      </c>
    </row>
    <row r="37" spans="1:9" x14ac:dyDescent="0.45">
      <c r="A37" s="1" t="s">
        <v>17</v>
      </c>
      <c r="B37" s="1">
        <v>156</v>
      </c>
      <c r="C37" s="2">
        <v>100</v>
      </c>
      <c r="D37" s="1">
        <f t="shared" si="9"/>
        <v>156000</v>
      </c>
      <c r="E37" s="1">
        <v>282</v>
      </c>
      <c r="F37" s="2">
        <v>100000</v>
      </c>
      <c r="G37" s="3">
        <f t="shared" si="6"/>
        <v>282000000</v>
      </c>
      <c r="H37">
        <f t="shared" si="7"/>
        <v>0.99944680851063827</v>
      </c>
      <c r="I37">
        <f t="shared" si="8"/>
        <v>99.944680851063822</v>
      </c>
    </row>
    <row r="44" spans="1:9" x14ac:dyDescent="0.45">
      <c r="A44" s="3" t="s">
        <v>0</v>
      </c>
      <c r="B44" s="2"/>
      <c r="C44" s="2"/>
      <c r="D44" s="2"/>
      <c r="E44" s="2"/>
      <c r="F44" s="2"/>
      <c r="G44" s="2"/>
      <c r="H44" s="7"/>
      <c r="I44" s="7"/>
    </row>
    <row r="45" spans="1:9" x14ac:dyDescent="0.45">
      <c r="A45" s="12" t="s">
        <v>26</v>
      </c>
      <c r="B45" s="13"/>
      <c r="C45" s="13"/>
      <c r="D45" s="13"/>
      <c r="E45" s="13"/>
      <c r="F45" s="13"/>
      <c r="G45" s="14"/>
      <c r="H45" s="7"/>
      <c r="I45" s="7"/>
    </row>
    <row r="46" spans="1:9" x14ac:dyDescent="0.45">
      <c r="A46" s="5"/>
      <c r="B46" s="15" t="s">
        <v>2</v>
      </c>
      <c r="C46" s="16"/>
      <c r="D46" s="17"/>
      <c r="E46" s="15" t="s">
        <v>3</v>
      </c>
      <c r="F46" s="16"/>
      <c r="G46" s="17"/>
      <c r="H46" s="7"/>
      <c r="I46" s="7"/>
    </row>
    <row r="47" spans="1:9" x14ac:dyDescent="0.45">
      <c r="A47" s="5"/>
      <c r="B47" s="4" t="s">
        <v>4</v>
      </c>
      <c r="C47" s="4" t="s">
        <v>5</v>
      </c>
      <c r="D47" s="4" t="s">
        <v>6</v>
      </c>
      <c r="E47" s="4" t="s">
        <v>4</v>
      </c>
      <c r="F47" s="4" t="s">
        <v>5</v>
      </c>
      <c r="G47" s="4" t="s">
        <v>6</v>
      </c>
      <c r="H47" s="7"/>
      <c r="I47" s="7"/>
    </row>
    <row r="48" spans="1:9" x14ac:dyDescent="0.45">
      <c r="A48" s="5" t="s">
        <v>7</v>
      </c>
      <c r="B48" s="9">
        <v>359</v>
      </c>
      <c r="C48" s="2">
        <v>100</v>
      </c>
      <c r="D48" s="4">
        <f>B48*C48*10</f>
        <v>359000</v>
      </c>
      <c r="E48" s="9">
        <v>353</v>
      </c>
      <c r="F48" s="4">
        <v>100000</v>
      </c>
      <c r="G48" s="4">
        <f>E48*F48*10</f>
        <v>353000000</v>
      </c>
      <c r="H48" s="7">
        <f>1- (D48/G48)</f>
        <v>0.99898300283286123</v>
      </c>
      <c r="I48" s="7">
        <f>H48*100</f>
        <v>99.898300283286119</v>
      </c>
    </row>
    <row r="49" spans="1:9" x14ac:dyDescent="0.45">
      <c r="A49" s="5" t="s">
        <v>8</v>
      </c>
      <c r="B49" s="10">
        <v>320</v>
      </c>
      <c r="C49" s="4">
        <v>100</v>
      </c>
      <c r="D49" s="4">
        <f t="shared" ref="D49:D59" si="10">B49*C49*10</f>
        <v>320000</v>
      </c>
      <c r="E49" s="10">
        <v>343</v>
      </c>
      <c r="F49" s="4">
        <v>100000</v>
      </c>
      <c r="G49" s="4">
        <f t="shared" ref="G49:G59" si="11">E49*F49*10</f>
        <v>343000000</v>
      </c>
      <c r="H49" s="7">
        <f t="shared" ref="H49:H59" si="12">1- (D49/G49)</f>
        <v>0.99906705539358598</v>
      </c>
      <c r="I49" s="7">
        <f t="shared" ref="I49:I59" si="13">H49*100</f>
        <v>99.906705539358597</v>
      </c>
    </row>
    <row r="50" spans="1:9" x14ac:dyDescent="0.45">
      <c r="A50" s="5" t="s">
        <v>9</v>
      </c>
      <c r="B50" s="10">
        <v>199</v>
      </c>
      <c r="C50" s="4">
        <v>1000</v>
      </c>
      <c r="D50" s="4">
        <f t="shared" si="10"/>
        <v>1990000</v>
      </c>
      <c r="E50" s="10">
        <v>250</v>
      </c>
      <c r="F50" s="4">
        <v>100000</v>
      </c>
      <c r="G50" s="4">
        <f t="shared" si="11"/>
        <v>250000000</v>
      </c>
      <c r="H50" s="7">
        <f t="shared" si="12"/>
        <v>0.99204000000000003</v>
      </c>
      <c r="I50" s="7">
        <f t="shared" si="13"/>
        <v>99.204000000000008</v>
      </c>
    </row>
    <row r="51" spans="1:9" x14ac:dyDescent="0.45">
      <c r="A51" s="5" t="s">
        <v>10</v>
      </c>
      <c r="B51" s="10">
        <v>145</v>
      </c>
      <c r="C51" s="4">
        <v>1000</v>
      </c>
      <c r="D51" s="4">
        <f t="shared" si="10"/>
        <v>1450000</v>
      </c>
      <c r="E51" s="10">
        <v>234</v>
      </c>
      <c r="F51" s="4">
        <v>100000</v>
      </c>
      <c r="G51" s="4">
        <f t="shared" si="11"/>
        <v>234000000</v>
      </c>
      <c r="H51" s="7">
        <f t="shared" si="12"/>
        <v>0.99380341880341883</v>
      </c>
      <c r="I51" s="7">
        <f t="shared" si="13"/>
        <v>99.380341880341888</v>
      </c>
    </row>
    <row r="52" spans="1:9" x14ac:dyDescent="0.45">
      <c r="A52" s="5" t="s">
        <v>11</v>
      </c>
      <c r="B52" s="10">
        <v>289</v>
      </c>
      <c r="C52" s="4">
        <v>10000</v>
      </c>
      <c r="D52" s="4">
        <f t="shared" si="10"/>
        <v>28900000</v>
      </c>
      <c r="E52" s="10">
        <v>150</v>
      </c>
      <c r="F52" s="4">
        <v>100000</v>
      </c>
      <c r="G52" s="4">
        <f t="shared" si="11"/>
        <v>150000000</v>
      </c>
      <c r="H52" s="7">
        <f t="shared" si="12"/>
        <v>0.80733333333333335</v>
      </c>
      <c r="I52" s="7">
        <f t="shared" si="13"/>
        <v>80.733333333333334</v>
      </c>
    </row>
    <row r="53" spans="1:9" x14ac:dyDescent="0.45">
      <c r="A53" s="5" t="s">
        <v>12</v>
      </c>
      <c r="B53" s="10">
        <v>340</v>
      </c>
      <c r="C53" s="4">
        <v>10000</v>
      </c>
      <c r="D53" s="4">
        <f t="shared" si="10"/>
        <v>34000000</v>
      </c>
      <c r="E53" s="10">
        <v>120</v>
      </c>
      <c r="F53" s="4">
        <v>100000</v>
      </c>
      <c r="G53" s="4">
        <f t="shared" si="11"/>
        <v>120000000</v>
      </c>
      <c r="H53" s="7">
        <f t="shared" si="12"/>
        <v>0.71666666666666667</v>
      </c>
      <c r="I53" s="7">
        <f t="shared" si="13"/>
        <v>71.666666666666671</v>
      </c>
    </row>
    <row r="54" spans="1:9" x14ac:dyDescent="0.45">
      <c r="A54" s="5" t="s">
        <v>13</v>
      </c>
      <c r="B54" s="10">
        <v>146</v>
      </c>
      <c r="C54" s="1">
        <v>10000</v>
      </c>
      <c r="D54" s="4">
        <f t="shared" si="10"/>
        <v>14600000</v>
      </c>
      <c r="E54" s="10">
        <v>180</v>
      </c>
      <c r="F54" s="4">
        <v>100000</v>
      </c>
      <c r="G54" s="4">
        <f t="shared" si="11"/>
        <v>180000000</v>
      </c>
      <c r="H54" s="7">
        <f t="shared" si="12"/>
        <v>0.91888888888888887</v>
      </c>
      <c r="I54" s="7">
        <f t="shared" si="13"/>
        <v>91.888888888888886</v>
      </c>
    </row>
    <row r="55" spans="1:9" x14ac:dyDescent="0.45">
      <c r="A55" s="5" t="s">
        <v>14</v>
      </c>
      <c r="B55" s="10">
        <v>139</v>
      </c>
      <c r="C55" s="1">
        <v>10000</v>
      </c>
      <c r="D55" s="4">
        <f t="shared" si="10"/>
        <v>13900000</v>
      </c>
      <c r="E55" s="10">
        <v>220</v>
      </c>
      <c r="F55" s="4">
        <v>100000</v>
      </c>
      <c r="G55" s="4">
        <f t="shared" si="11"/>
        <v>220000000</v>
      </c>
      <c r="H55" s="7">
        <f t="shared" si="12"/>
        <v>0.93681818181818177</v>
      </c>
      <c r="I55" s="7">
        <f t="shared" si="13"/>
        <v>93.681818181818173</v>
      </c>
    </row>
    <row r="56" spans="1:9" x14ac:dyDescent="0.45">
      <c r="A56" s="5" t="s">
        <v>15</v>
      </c>
      <c r="B56" s="3">
        <v>267</v>
      </c>
      <c r="C56" s="2">
        <v>100000</v>
      </c>
      <c r="D56" s="4">
        <f t="shared" si="10"/>
        <v>267000000</v>
      </c>
      <c r="E56" s="2">
        <v>278</v>
      </c>
      <c r="F56" s="4">
        <v>100000</v>
      </c>
      <c r="G56" s="4">
        <f t="shared" si="11"/>
        <v>278000000</v>
      </c>
      <c r="H56" s="7">
        <f t="shared" si="12"/>
        <v>3.9568345323740983E-2</v>
      </c>
      <c r="I56" s="7">
        <f t="shared" si="13"/>
        <v>3.9568345323740983</v>
      </c>
    </row>
    <row r="57" spans="1:9" x14ac:dyDescent="0.45">
      <c r="A57" s="5" t="s">
        <v>15</v>
      </c>
      <c r="B57" s="5">
        <v>235</v>
      </c>
      <c r="C57" s="4">
        <v>100000</v>
      </c>
      <c r="D57" s="4">
        <f t="shared" si="10"/>
        <v>235000000</v>
      </c>
      <c r="E57" s="4">
        <v>244</v>
      </c>
      <c r="F57" s="4">
        <v>100000</v>
      </c>
      <c r="G57" s="4">
        <f t="shared" si="11"/>
        <v>244000000</v>
      </c>
      <c r="H57" s="7">
        <f t="shared" si="12"/>
        <v>3.688524590163933E-2</v>
      </c>
      <c r="I57" s="7">
        <f t="shared" si="13"/>
        <v>3.688524590163933</v>
      </c>
    </row>
    <row r="58" spans="1:9" x14ac:dyDescent="0.45">
      <c r="A58" s="5" t="s">
        <v>16</v>
      </c>
      <c r="B58" s="3">
        <v>30</v>
      </c>
      <c r="C58" s="2">
        <v>100</v>
      </c>
      <c r="D58" s="4">
        <f t="shared" si="10"/>
        <v>30000</v>
      </c>
      <c r="E58" s="2">
        <v>283</v>
      </c>
      <c r="F58" s="2">
        <v>100000</v>
      </c>
      <c r="G58" s="4">
        <f t="shared" si="11"/>
        <v>283000000</v>
      </c>
      <c r="H58" s="7">
        <f t="shared" si="12"/>
        <v>0.99989399293286219</v>
      </c>
      <c r="I58" s="7">
        <f t="shared" si="13"/>
        <v>99.989399293286212</v>
      </c>
    </row>
    <row r="59" spans="1:9" x14ac:dyDescent="0.45">
      <c r="A59" s="5" t="s">
        <v>17</v>
      </c>
      <c r="B59" s="5">
        <v>199</v>
      </c>
      <c r="C59" s="2">
        <v>100</v>
      </c>
      <c r="D59" s="4">
        <f t="shared" si="10"/>
        <v>199000</v>
      </c>
      <c r="E59" s="4">
        <v>276</v>
      </c>
      <c r="F59" s="4">
        <v>100000</v>
      </c>
      <c r="G59" s="4">
        <f t="shared" si="11"/>
        <v>276000000</v>
      </c>
      <c r="H59" s="7">
        <f t="shared" si="12"/>
        <v>0.99927898550724636</v>
      </c>
      <c r="I59" s="7">
        <f t="shared" si="13"/>
        <v>99.927898550724635</v>
      </c>
    </row>
    <row r="112" spans="1:7" x14ac:dyDescent="0.45">
      <c r="A112" s="1"/>
      <c r="B112" s="1"/>
      <c r="C112" s="11"/>
      <c r="D112" s="1"/>
      <c r="E112" s="1"/>
      <c r="F112" s="1"/>
      <c r="G112" s="1"/>
    </row>
    <row r="113" spans="1:7" x14ac:dyDescent="0.45">
      <c r="A113" s="1"/>
      <c r="B113" s="1"/>
      <c r="C113" s="11"/>
      <c r="D113" s="1"/>
      <c r="E113" s="1"/>
      <c r="F113" s="1"/>
      <c r="G113" s="1"/>
    </row>
    <row r="114" spans="1:7" x14ac:dyDescent="0.45">
      <c r="A114" s="1"/>
      <c r="B114" s="1"/>
      <c r="C114" s="11"/>
      <c r="D114" s="1"/>
      <c r="E114" s="1"/>
      <c r="F114" s="1"/>
      <c r="G114" s="1"/>
    </row>
    <row r="115" spans="1:7" x14ac:dyDescent="0.45">
      <c r="A115" s="1"/>
      <c r="B115" s="1"/>
      <c r="C115" s="11"/>
      <c r="D115" s="1"/>
      <c r="E115" s="1"/>
      <c r="F115" s="1"/>
      <c r="G115" s="1"/>
    </row>
    <row r="116" spans="1:7" x14ac:dyDescent="0.45">
      <c r="A116" s="1"/>
      <c r="B116" s="1"/>
      <c r="C116" s="11"/>
      <c r="D116" s="1"/>
      <c r="E116" s="1"/>
      <c r="F116" s="1"/>
      <c r="G116" s="1"/>
    </row>
    <row r="117" spans="1:7" x14ac:dyDescent="0.45">
      <c r="A117" s="1"/>
      <c r="B117" s="1"/>
      <c r="C117" s="11"/>
      <c r="D117" s="1"/>
      <c r="E117" s="1"/>
      <c r="F117" s="1"/>
      <c r="G117" s="1"/>
    </row>
    <row r="118" spans="1:7" x14ac:dyDescent="0.45">
      <c r="A118" s="1"/>
      <c r="B118" s="1"/>
      <c r="C118" s="11"/>
      <c r="D118" s="1"/>
      <c r="E118" s="1"/>
      <c r="F118" s="1"/>
      <c r="G118" s="1"/>
    </row>
    <row r="119" spans="1:7" x14ac:dyDescent="0.45">
      <c r="A119" s="1"/>
      <c r="B119" s="1"/>
      <c r="C119" s="11"/>
      <c r="D119" s="1"/>
      <c r="E119" s="1"/>
      <c r="F119" s="1"/>
      <c r="G119" s="1"/>
    </row>
    <row r="120" spans="1:7" x14ac:dyDescent="0.45">
      <c r="A120" s="1"/>
      <c r="B120" s="1"/>
      <c r="C120" s="11"/>
      <c r="D120" s="1"/>
      <c r="E120" s="1"/>
      <c r="F120" s="1"/>
      <c r="G120" s="1"/>
    </row>
    <row r="121" spans="1:7" x14ac:dyDescent="0.45">
      <c r="A121" s="1"/>
      <c r="B121" s="1"/>
      <c r="C121" s="11"/>
      <c r="D121" s="1"/>
      <c r="E121" s="1"/>
      <c r="F121" s="1"/>
      <c r="G121" s="1"/>
    </row>
    <row r="122" spans="1:7" ht="15.75" customHeight="1" x14ac:dyDescent="0.45">
      <c r="A122" s="1"/>
      <c r="B122" s="1"/>
      <c r="C122" s="11"/>
      <c r="D122" s="1"/>
      <c r="E122" s="1"/>
      <c r="F122" s="1"/>
      <c r="G122" s="1"/>
    </row>
    <row r="123" spans="1:7" x14ac:dyDescent="0.45">
      <c r="A123" s="1"/>
      <c r="B123" s="1"/>
      <c r="C123" s="11"/>
      <c r="D123" s="1"/>
      <c r="E123" s="1"/>
      <c r="F123" s="1"/>
      <c r="G123" s="1"/>
    </row>
    <row r="124" spans="1:7" x14ac:dyDescent="0.45">
      <c r="A124" s="1"/>
      <c r="B124" s="1"/>
      <c r="C124" s="11"/>
      <c r="D124" s="1"/>
      <c r="E124" s="1"/>
      <c r="F124" s="1"/>
      <c r="G124" s="1"/>
    </row>
    <row r="125" spans="1:7" x14ac:dyDescent="0.45">
      <c r="A125" s="1"/>
      <c r="B125" s="1"/>
      <c r="C125" s="11"/>
      <c r="D125" s="1"/>
      <c r="E125" s="1"/>
      <c r="F125" s="1"/>
      <c r="G125" s="1"/>
    </row>
  </sheetData>
  <mergeCells count="9">
    <mergeCell ref="A45:G45"/>
    <mergeCell ref="B46:D46"/>
    <mergeCell ref="E46:G46"/>
    <mergeCell ref="A2:G2"/>
    <mergeCell ref="B3:D3"/>
    <mergeCell ref="E3:G3"/>
    <mergeCell ref="A23:G23"/>
    <mergeCell ref="B24:D24"/>
    <mergeCell ref="E24:G24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Kp_SpG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eslam elsayed</dc:creator>
  <cp:lastModifiedBy>eslam elsayed</cp:lastModifiedBy>
  <dcterms:created xsi:type="dcterms:W3CDTF">2024-06-24T14:46:45Z</dcterms:created>
  <dcterms:modified xsi:type="dcterms:W3CDTF">2024-12-15T18:21:06Z</dcterms:modified>
</cp:coreProperties>
</file>